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6" windowWidth="24720" windowHeight="15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<sst xmlns="http://schemas.openxmlformats.org/spreadsheetml/2006/main" count="11" uniqueCount="11">
  <si>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</si>
  <si>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CSP non-SEA</t>
  </si>
  <si>
    <t>Total</t>
  </si>
  <si>
    <t>Total CSP</t>
  </si>
  <si>
    <t>CSP grants for replications
and expansions</t>
  </si>
  <si>
    <t>CSP SEA Grants 
(New and Continuation)</t>
  </si>
  <si>
    <t>National Leadership 
Activities Grants</t>
  </si>
  <si>
    <t>Charter School 
Exemplary Collaboration Awards</t>
  </si>
  <si>
    <t>Credit Enhancement 
for Charter Schools Facilities Program</t>
  </si>
  <si>
    <t>State Charter School Facilities 
Incentive Grants</t>
  </si>
  <si>
    <t xml:space="preserve">CSP non-SEA dissemination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</si>
</sst>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0"/>
    </font>
    <font>
      <b/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6" fontId="38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H1" sqref="H1"/>
    </sheetView>
  </sheetViews>
  <sheetFormatPr defaultColWidth="8.8515625" defaultRowHeight="15"/>
  <cols>
    <col min="1" max="1" width="8.00390625" style="0" customWidth="1"/>
    <col min="2" max="2" width="15.140625" style="0" customWidth="1"/>
    <col min="3" max="3" width="14.00390625" style="0" customWidth="1"/>
    <col min="4" max="9" width="15.140625" style="0" customWidth="1"/>
  </cols>
  <sheetData>
    <row r="1" spans="1:9" ht="69.75">
      <c r="A1" s="8" t="s">
        <v>0</v>
      </c>
      <c r="B1" s="2" t="s">
        <v>5</v>
      </c>
      <c r="C1" s="1" t="s">
        <v>1</v>
      </c>
      <c r="D1" s="2" t="s">
        <v>10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</row>
    <row r="2" spans="1:9" ht="13.5">
      <c r="A2" s="3">
        <v>2015</v>
      </c>
      <c r="B2" s="4">
        <v>153970269</v>
      </c>
      <c r="C2" s="4">
        <f>1201396+4932455</f>
        <v>6133851</v>
      </c>
      <c r="D2" s="3"/>
      <c r="E2" s="4">
        <v>32408517</v>
      </c>
      <c r="F2" s="9">
        <v>4123072</v>
      </c>
      <c r="G2" s="3"/>
      <c r="H2" s="4">
        <v>13000000</v>
      </c>
      <c r="I2" s="4">
        <v>9000000</v>
      </c>
    </row>
    <row r="3" spans="1:9" ht="13.5">
      <c r="A3" s="3">
        <v>2014</v>
      </c>
      <c r="B3" s="4">
        <v>144653280</v>
      </c>
      <c r="C3" s="4">
        <f>4016174+3480688</f>
        <v>7496862</v>
      </c>
      <c r="D3" s="3"/>
      <c r="E3" s="5">
        <v>26500000</v>
      </c>
      <c r="F3" s="4"/>
      <c r="G3" s="3"/>
      <c r="H3" s="4">
        <f>8000000+3930392</f>
        <v>11930392</v>
      </c>
      <c r="I3" s="4">
        <v>11000000</v>
      </c>
    </row>
    <row r="4" spans="1:9" ht="13.5">
      <c r="A4" s="3">
        <v>2013</v>
      </c>
      <c r="B4" s="5">
        <v>208581863</v>
      </c>
      <c r="C4" s="4">
        <f>2898580+2373283</f>
        <v>5271863</v>
      </c>
      <c r="D4" s="5">
        <v>253361</v>
      </c>
      <c r="E4" s="3"/>
      <c r="F4" s="4"/>
      <c r="G4" s="3"/>
      <c r="H4" s="5">
        <v>13000000</v>
      </c>
      <c r="I4" s="5">
        <v>10000000</v>
      </c>
    </row>
    <row r="5" spans="1:9" ht="13.5">
      <c r="A5" s="3">
        <v>2012</v>
      </c>
      <c r="B5" s="5">
        <v>183833559</v>
      </c>
      <c r="C5" s="5">
        <v>6098584</v>
      </c>
      <c r="D5" s="5">
        <v>318941</v>
      </c>
      <c r="E5" s="5">
        <v>14415612</v>
      </c>
      <c r="F5" s="5">
        <v>1914881</v>
      </c>
      <c r="G5" s="5">
        <v>618243</v>
      </c>
      <c r="H5" s="5">
        <v>11035836</v>
      </c>
      <c r="I5" s="5">
        <v>12000000</v>
      </c>
    </row>
    <row r="6" spans="1:9" ht="13.5">
      <c r="A6" s="3">
        <v>2011</v>
      </c>
      <c r="B6" s="5">
        <v>189857470</v>
      </c>
      <c r="C6" s="5">
        <v>6613837</v>
      </c>
      <c r="D6" s="5">
        <v>502181</v>
      </c>
      <c r="E6" s="5">
        <v>25000000</v>
      </c>
      <c r="F6" s="5">
        <v>3816619</v>
      </c>
      <c r="G6" s="3"/>
      <c r="H6" s="5">
        <v>9983395</v>
      </c>
      <c r="I6" s="5">
        <v>13000000</v>
      </c>
    </row>
    <row r="7" spans="1:9" ht="13.5">
      <c r="A7" s="3">
        <v>2010</v>
      </c>
      <c r="B7" s="5">
        <v>166112995</v>
      </c>
      <c r="C7" s="5">
        <v>6380417</v>
      </c>
      <c r="D7" s="5">
        <v>374727</v>
      </c>
      <c r="E7" s="5">
        <v>50000000</v>
      </c>
      <c r="F7" s="5">
        <v>3577233</v>
      </c>
      <c r="G7" s="3"/>
      <c r="H7" s="5">
        <v>8300000</v>
      </c>
      <c r="I7" s="5">
        <v>14782000</v>
      </c>
    </row>
    <row r="8" spans="1:9" ht="13.5">
      <c r="A8" s="3">
        <v>2009</v>
      </c>
      <c r="B8" s="5">
        <v>184836034</v>
      </c>
      <c r="C8" s="5">
        <v>4140054</v>
      </c>
      <c r="D8" s="3"/>
      <c r="E8" s="3"/>
      <c r="F8" s="3"/>
      <c r="G8" s="3"/>
      <c r="H8" s="5">
        <v>8262977</v>
      </c>
      <c r="I8" s="5">
        <v>14782000</v>
      </c>
    </row>
    <row r="9" spans="1:9" ht="13.5">
      <c r="A9" s="3">
        <v>2008</v>
      </c>
      <c r="B9" s="5">
        <v>175346562</v>
      </c>
      <c r="C9" s="5">
        <v>6505401</v>
      </c>
      <c r="D9" s="3"/>
      <c r="E9" s="3"/>
      <c r="F9" s="5">
        <v>5305972</v>
      </c>
      <c r="G9" s="3"/>
      <c r="H9" s="5">
        <v>8300000</v>
      </c>
      <c r="I9" s="5">
        <v>12731000</v>
      </c>
    </row>
    <row r="10" spans="1:9" ht="13.5">
      <c r="A10" s="3">
        <v>2007</v>
      </c>
      <c r="B10" s="5">
        <v>184710219</v>
      </c>
      <c r="C10" s="5">
        <v>6043685</v>
      </c>
      <c r="D10" s="5">
        <v>151078</v>
      </c>
      <c r="E10" s="3"/>
      <c r="F10" s="5">
        <v>5741890</v>
      </c>
      <c r="G10" s="3"/>
      <c r="H10" s="5">
        <v>36531246</v>
      </c>
      <c r="I10" s="5">
        <v>14782480</v>
      </c>
    </row>
    <row r="11" spans="1:9" ht="13.5">
      <c r="A11" s="3">
        <v>2006</v>
      </c>
      <c r="B11" s="5">
        <v>186083634</v>
      </c>
      <c r="C11" s="5">
        <v>8525680</v>
      </c>
      <c r="D11" s="5">
        <v>295190</v>
      </c>
      <c r="E11" s="3"/>
      <c r="F11" s="5">
        <v>7244000</v>
      </c>
      <c r="G11" s="3"/>
      <c r="H11" s="5">
        <v>36611190</v>
      </c>
      <c r="I11" s="5">
        <v>14782480</v>
      </c>
    </row>
    <row r="12" spans="1:9" ht="13.5">
      <c r="A12" s="3">
        <v>2005</v>
      </c>
      <c r="B12" s="5">
        <v>166306559</v>
      </c>
      <c r="C12" s="5">
        <v>4368138</v>
      </c>
      <c r="D12" s="5">
        <v>282810</v>
      </c>
      <c r="E12" s="3"/>
      <c r="F12" s="5">
        <v>4909001</v>
      </c>
      <c r="G12" s="3"/>
      <c r="H12" s="5">
        <v>36658128</v>
      </c>
      <c r="I12" s="5">
        <v>16952384</v>
      </c>
    </row>
    <row r="13" spans="1:9" ht="13.5">
      <c r="A13" s="3">
        <v>2004</v>
      </c>
      <c r="B13" s="5">
        <v>183718121</v>
      </c>
      <c r="C13" s="5">
        <v>3186956</v>
      </c>
      <c r="D13" s="5">
        <v>129820</v>
      </c>
      <c r="E13" s="3"/>
      <c r="F13" s="5">
        <v>5027492</v>
      </c>
      <c r="G13" s="3"/>
      <c r="H13" s="5">
        <v>37278750</v>
      </c>
      <c r="I13" s="5">
        <v>18702000</v>
      </c>
    </row>
    <row r="14" spans="1:9" ht="13.5">
      <c r="A14" s="3">
        <v>2003</v>
      </c>
      <c r="B14" s="5">
        <v>202217654</v>
      </c>
      <c r="C14" s="5">
        <v>5747185</v>
      </c>
      <c r="D14" s="5">
        <v>865383</v>
      </c>
      <c r="E14" s="3"/>
      <c r="F14" s="5">
        <v>4725611</v>
      </c>
      <c r="G14" s="3"/>
      <c r="H14" s="5">
        <v>24776492</v>
      </c>
      <c r="I14" s="3"/>
    </row>
    <row r="15" spans="1:9" ht="13.5">
      <c r="A15" s="3">
        <v>2002</v>
      </c>
      <c r="B15" s="5">
        <v>175650317</v>
      </c>
      <c r="C15" s="5">
        <v>9458685</v>
      </c>
      <c r="D15" s="5">
        <v>452600</v>
      </c>
      <c r="E15" s="3"/>
      <c r="F15" s="3"/>
      <c r="G15" s="3"/>
      <c r="H15" s="5">
        <v>24962499</v>
      </c>
      <c r="I15" s="3"/>
    </row>
    <row r="16" spans="1:9" ht="13.5">
      <c r="A16" s="3">
        <v>2001</v>
      </c>
      <c r="B16" s="5">
        <v>152929271</v>
      </c>
      <c r="C16" s="3"/>
      <c r="D16" s="3"/>
      <c r="E16" s="3"/>
      <c r="F16" s="3"/>
      <c r="G16" s="3"/>
      <c r="H16" s="3"/>
      <c r="I16" s="3"/>
    </row>
    <row r="17" spans="1:9" ht="13.5">
      <c r="A17" s="3">
        <v>2000</v>
      </c>
      <c r="B17" s="5">
        <v>122355649</v>
      </c>
      <c r="C17" s="3"/>
      <c r="D17" s="3"/>
      <c r="E17" s="3"/>
      <c r="F17" s="3"/>
      <c r="G17" s="3"/>
      <c r="H17" s="3"/>
      <c r="I17" s="3"/>
    </row>
    <row r="18" spans="1:9" ht="13.5">
      <c r="A18" s="3">
        <v>1999</v>
      </c>
      <c r="B18" s="5">
        <v>100645049</v>
      </c>
      <c r="C18" s="3"/>
      <c r="D18" s="3"/>
      <c r="E18" s="3"/>
      <c r="F18" s="3"/>
      <c r="G18" s="3"/>
      <c r="H18" s="3"/>
      <c r="I18" s="3"/>
    </row>
    <row r="19" spans="1:9" ht="13.5">
      <c r="A19" s="3">
        <v>1998</v>
      </c>
      <c r="B19" s="5">
        <v>73114511</v>
      </c>
      <c r="C19" s="3"/>
      <c r="D19" s="3"/>
      <c r="E19" s="3"/>
      <c r="F19" s="3"/>
      <c r="G19" s="3"/>
      <c r="H19" s="3"/>
      <c r="I19" s="3"/>
    </row>
    <row r="20" spans="1:9" ht="13.5">
      <c r="A20" s="3">
        <v>1997</v>
      </c>
      <c r="B20" s="5">
        <v>43145921</v>
      </c>
      <c r="C20" s="3"/>
      <c r="D20" s="3"/>
      <c r="E20" s="3"/>
      <c r="F20" s="3"/>
      <c r="G20" s="3"/>
      <c r="H20" s="3"/>
      <c r="I20" s="3"/>
    </row>
    <row r="21" spans="1:9" ht="13.5">
      <c r="A21" s="3">
        <v>1996</v>
      </c>
      <c r="B21" s="5">
        <v>21150221</v>
      </c>
      <c r="C21" s="3"/>
      <c r="D21" s="3"/>
      <c r="E21" s="3"/>
      <c r="F21" s="3"/>
      <c r="G21" s="3"/>
      <c r="H21" s="3"/>
      <c r="I21" s="3"/>
    </row>
    <row r="22" spans="1:9" ht="13.5">
      <c r="A22" s="3">
        <v>1995</v>
      </c>
      <c r="B22" s="6">
        <v>4539548</v>
      </c>
      <c r="C22" s="3"/>
      <c r="D22" s="3"/>
      <c r="E22" s="3"/>
      <c r="F22" s="3"/>
      <c r="G22" s="3"/>
      <c r="H22" s="3"/>
      <c r="I22" s="3"/>
    </row>
    <row r="23" spans="1:9" ht="13.5">
      <c r="A23" s="3">
        <v>1994</v>
      </c>
      <c r="B23" s="3"/>
      <c r="C23" s="3"/>
      <c r="D23" s="3"/>
      <c r="E23" s="3"/>
      <c r="F23" s="3"/>
      <c r="G23" s="3"/>
      <c r="H23" s="3"/>
      <c r="I23" s="3"/>
    </row>
    <row r="24" spans="1:9" ht="13.5">
      <c r="A24" s="3">
        <v>1993</v>
      </c>
      <c r="B24" s="3"/>
      <c r="C24" s="3"/>
      <c r="D24" s="3"/>
      <c r="E24" s="3"/>
      <c r="F24" s="3"/>
      <c r="G24" s="3"/>
      <c r="H24" s="3"/>
      <c r="I24" s="3"/>
    </row>
    <row r="25" spans="1:9" ht="13.5">
      <c r="A25" s="3">
        <v>1992</v>
      </c>
      <c r="B25" s="3"/>
      <c r="C25" s="3"/>
      <c r="D25" s="3"/>
      <c r="E25" s="3"/>
      <c r="F25" s="3"/>
      <c r="G25" s="3"/>
      <c r="H25" s="3"/>
      <c r="I25" s="3"/>
    </row>
    <row r="26" spans="1:9" ht="13.5">
      <c r="A26" s="3">
        <v>1991</v>
      </c>
      <c r="B26" s="3"/>
      <c r="C26" s="3"/>
      <c r="D26" s="3"/>
      <c r="E26" s="3"/>
      <c r="F26" s="3"/>
      <c r="G26" s="3"/>
      <c r="H26" s="3"/>
      <c r="I26" s="3"/>
    </row>
    <row r="27" spans="1:9" ht="13.5">
      <c r="A27" s="1" t="s">
        <v>2</v>
      </c>
      <c r="B27" s="7">
        <f aca="true" t="shared" si="0" ref="B27:G27">SUM(B2:B26)</f>
        <v>3023758706</v>
      </c>
      <c r="C27" s="7">
        <f t="shared" si="0"/>
        <v>85971198</v>
      </c>
      <c r="D27" s="7">
        <f t="shared" si="0"/>
        <v>3626091</v>
      </c>
      <c r="E27" s="7">
        <f t="shared" si="0"/>
        <v>148324129</v>
      </c>
      <c r="F27" s="7">
        <f t="shared" si="0"/>
        <v>46385771</v>
      </c>
      <c r="G27" s="7">
        <f t="shared" si="0"/>
        <v>618243</v>
      </c>
      <c r="H27" s="7">
        <f>SUM(H3:H26)</f>
        <v>267630905</v>
      </c>
      <c r="I27" s="7">
        <f>SUM(I3:I26)</f>
        <v>153514344</v>
      </c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3</v>
      </c>
      <c r="B29" s="7">
        <f>SUM(B27:I27)</f>
        <v>3729829387</v>
      </c>
      <c r="C29" s="1"/>
      <c r="D29" s="1"/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</dc:creator>
  <cp:keywords/>
  <dc:description/>
  <cp:lastModifiedBy>Lisa Graves</cp:lastModifiedBy>
  <dcterms:created xsi:type="dcterms:W3CDTF">2015-02-17T18:10:15Z</dcterms:created>
  <dcterms:modified xsi:type="dcterms:W3CDTF">2015-10-21T01:17:45Z</dcterms:modified>
  <cp:category/>
  <cp:version/>
  <cp:contentType/>
  <cp:contentStatus/>
</cp:coreProperties>
</file>